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445" tabRatio="774" activeTab="0"/>
  </bookViews>
  <sheets>
    <sheet name="duomenys" sheetId="1" r:id="rId1"/>
    <sheet name="F1A" sheetId="2" r:id="rId2"/>
    <sheet name="F1B" sheetId="3" r:id="rId3"/>
    <sheet name="F1C" sheetId="4" r:id="rId4"/>
    <sheet name="Komandos" sheetId="5" r:id="rId5"/>
  </sheets>
  <definedNames>
    <definedName name="_xlnm.Print_Area" localSheetId="1">'F1A'!$B$1:$N$37</definedName>
    <definedName name="_xlnm.Print_Area" localSheetId="2">'F1B'!$B$1:$N$24</definedName>
    <definedName name="_xlnm.Print_Area" localSheetId="3">'F1C'!$B$1:$N$16</definedName>
  </definedNames>
  <calcPr fullCalcOnLoad="1"/>
</workbook>
</file>

<file path=xl/sharedStrings.xml><?xml version="1.0" encoding="utf-8"?>
<sst xmlns="http://schemas.openxmlformats.org/spreadsheetml/2006/main" count="200" uniqueCount="98">
  <si>
    <t>Nr.</t>
  </si>
  <si>
    <t>Komanda</t>
  </si>
  <si>
    <t>Rezultatas</t>
  </si>
  <si>
    <t>Parašai:</t>
  </si>
  <si>
    <t>Šiauliai</t>
  </si>
  <si>
    <t>Panevėžys</t>
  </si>
  <si>
    <t>Virginijus Ivančikas</t>
  </si>
  <si>
    <t>Varžybų pavadinimas</t>
  </si>
  <si>
    <t>Vieta</t>
  </si>
  <si>
    <t>Data</t>
  </si>
  <si>
    <t>Varžybų sekretorius</t>
  </si>
  <si>
    <t>Data:</t>
  </si>
  <si>
    <t>F-1-B rezultatai</t>
  </si>
  <si>
    <t>F-1-C rezultatai</t>
  </si>
  <si>
    <t>F-1-A rezultatai</t>
  </si>
  <si>
    <t>Laisvo skridimo aviamodelių varžybos</t>
  </si>
  <si>
    <t>Dalyvis</t>
  </si>
  <si>
    <t>Vytautas Kaunietis</t>
  </si>
  <si>
    <t>Justinas Bartkevičius</t>
  </si>
  <si>
    <t>Eligijus Barkus</t>
  </si>
  <si>
    <t>Emilis Žilinskas</t>
  </si>
  <si>
    <t>Modestas Snukiškis</t>
  </si>
  <si>
    <t>Klubinės</t>
  </si>
  <si>
    <t>Rolandas Mackus</t>
  </si>
  <si>
    <t>Saulius Kaunietis</t>
  </si>
  <si>
    <t>Vidas Dimavičius</t>
  </si>
  <si>
    <t>Mantvydas Latvėnas</t>
  </si>
  <si>
    <t>Darijus Atkočiūnas</t>
  </si>
  <si>
    <t>Madžiūnai</t>
  </si>
  <si>
    <t>Per 1200</t>
  </si>
  <si>
    <t>Utena 2</t>
  </si>
  <si>
    <t>Utena 1</t>
  </si>
  <si>
    <t>Taškai</t>
  </si>
  <si>
    <t>Klasė</t>
  </si>
  <si>
    <t>Suma</t>
  </si>
  <si>
    <t>Rolandas Jasmontas</t>
  </si>
  <si>
    <t>Gediminas Vaitekūnas</t>
  </si>
  <si>
    <t>Vyr. teisėjas</t>
  </si>
  <si>
    <t xml:space="preserve">F-1-A, </t>
  </si>
  <si>
    <t>F-1-B, F-1-C</t>
  </si>
  <si>
    <t>Marius Bliujus</t>
  </si>
  <si>
    <t>Robertas Poškus</t>
  </si>
  <si>
    <t>Henrikas Aukštakis</t>
  </si>
  <si>
    <t>Komandiniai rezultatai</t>
  </si>
  <si>
    <t>Tomas Mackus</t>
  </si>
  <si>
    <t>Danas Babenskas</t>
  </si>
  <si>
    <t>Ernestas Dambrauskas</t>
  </si>
  <si>
    <t>Arvydas Palskys</t>
  </si>
  <si>
    <t>Paulius Budovas</t>
  </si>
  <si>
    <t>Mantas Pilkauskas</t>
  </si>
  <si>
    <t>Jūri Roots</t>
  </si>
  <si>
    <t>F1</t>
  </si>
  <si>
    <t>Algirdas Nakvosas</t>
  </si>
  <si>
    <t>Rokas Kazlauskas</t>
  </si>
  <si>
    <t>Sigitas Jakutis</t>
  </si>
  <si>
    <t>Atviras Lietuvos LSA čempionatas 2020</t>
  </si>
  <si>
    <t>2020.07.18-19</t>
  </si>
  <si>
    <t>Virginijus Formaniukas</t>
  </si>
  <si>
    <t>F1A</t>
  </si>
  <si>
    <t>F1B</t>
  </si>
  <si>
    <t>F1C</t>
  </si>
  <si>
    <t>Pijus Furmaniuks</t>
  </si>
  <si>
    <t>Erikas Tarvydas</t>
  </si>
  <si>
    <t>Biržų aeroklubas</t>
  </si>
  <si>
    <t>Varėna 1</t>
  </si>
  <si>
    <t>Varena 2</t>
  </si>
  <si>
    <t>Karl Mannik</t>
  </si>
  <si>
    <t>Estija</t>
  </si>
  <si>
    <t>Meri Niiranen</t>
  </si>
  <si>
    <t>Finland</t>
  </si>
  <si>
    <t>Jori Laaksonen</t>
  </si>
  <si>
    <t>Jari Valo</t>
  </si>
  <si>
    <t>Janar Sell</t>
  </si>
  <si>
    <t>Estonia</t>
  </si>
  <si>
    <t>Utena asm</t>
  </si>
  <si>
    <t>Biržai</t>
  </si>
  <si>
    <t>Varėna 2</t>
  </si>
  <si>
    <t>Airija</t>
  </si>
  <si>
    <t>Irmantė Aukštakienė</t>
  </si>
  <si>
    <t>Mažeikiai</t>
  </si>
  <si>
    <t>Pasvalys</t>
  </si>
  <si>
    <t>Artis Kiršteins</t>
  </si>
  <si>
    <t>Latvia</t>
  </si>
  <si>
    <t>Ingus Rošonoks</t>
  </si>
  <si>
    <t>Sandis Rošonoks</t>
  </si>
  <si>
    <t>Valters Belasovs</t>
  </si>
  <si>
    <t>Tomas Babelis</t>
  </si>
  <si>
    <t>Norway</t>
  </si>
  <si>
    <t>Andzej Lukaszevicz</t>
  </si>
  <si>
    <t>Poland</t>
  </si>
  <si>
    <t>Vilnius</t>
  </si>
  <si>
    <t>Viktors Rošonoks</t>
  </si>
  <si>
    <t>Ari Kutvonen</t>
  </si>
  <si>
    <t>Raimond Naaber</t>
  </si>
  <si>
    <t>Timo Niiranen</t>
  </si>
  <si>
    <t>Pijus Furmaniukas</t>
  </si>
  <si>
    <t>Virginijus Furmaniukas</t>
  </si>
  <si>
    <t>Riho-Ats Saatvali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</si>
</sst>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27]yyyy\ &quot;m.&quot;\ mmmm\ d\ &quot;d.&quot;"/>
    <numFmt numFmtId="180" formatCode="yyyy/mm/dd;@"/>
    <numFmt numFmtId="181" formatCode="mmm/yyyy"/>
  </numFmts>
  <fonts count="58">
    <font>
      <sz val="10"/>
      <name val="Arial"/>
      <family val="0"/>
    </font>
    <font>
      <b/>
      <sz val="12"/>
      <color indexed="8"/>
      <name val="Times New Roman Baltic"/>
      <family val="1"/>
    </font>
    <font>
      <sz val="12"/>
      <name val="Times New Roman Baltic"/>
      <family val="1"/>
    </font>
    <font>
      <sz val="12"/>
      <color indexed="8"/>
      <name val="Times New Roman Baltic"/>
      <family val="1"/>
    </font>
    <font>
      <b/>
      <sz val="12"/>
      <name val="Times New Roman Baltic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4"/>
      <color indexed="8"/>
      <name val="HandelGothic TL"/>
      <family val="5"/>
    </font>
    <font>
      <sz val="10"/>
      <name val="HandelGothic TL"/>
      <family val="5"/>
    </font>
    <font>
      <sz val="12"/>
      <name val="HandelGothic TL"/>
      <family val="5"/>
    </font>
    <font>
      <sz val="12"/>
      <color indexed="8"/>
      <name val="HandelGothic TL"/>
      <family val="5"/>
    </font>
    <font>
      <i/>
      <sz val="10"/>
      <name val="Arial"/>
      <family val="2"/>
    </font>
    <font>
      <b/>
      <sz val="10"/>
      <color indexed="8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2"/>
      <color indexed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 Balti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6" fillId="34" borderId="13" xfId="0" applyFont="1" applyFill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9" fillId="0" borderId="13" xfId="0" applyFont="1" applyBorder="1" applyAlignment="1">
      <alignment/>
    </xf>
    <xf numFmtId="180" fontId="0" fillId="0" borderId="13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6" fillId="34" borderId="13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26" xfId="0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 vertical="center"/>
    </xf>
    <xf numFmtId="0" fontId="3" fillId="0" borderId="29" xfId="0" applyFont="1" applyBorder="1" applyAlignment="1">
      <alignment horizontal="center"/>
    </xf>
    <xf numFmtId="0" fontId="1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left"/>
    </xf>
    <xf numFmtId="0" fontId="2" fillId="0" borderId="23" xfId="0" applyFont="1" applyBorder="1" applyAlignment="1">
      <alignment horizontal="center"/>
    </xf>
    <xf numFmtId="1" fontId="1" fillId="0" borderId="4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48" xfId="0" applyFont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" fillId="0" borderId="49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37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1" fillId="33" borderId="35" xfId="0" applyFont="1" applyFill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2" fillId="0" borderId="53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5" fillId="33" borderId="28" xfId="0" applyFont="1" applyFill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5" xfId="0" applyFont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38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54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4" fontId="3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2" max="2" width="27.00390625" style="0" customWidth="1"/>
    <col min="3" max="3" width="47.8515625" style="0" customWidth="1"/>
  </cols>
  <sheetData>
    <row r="3" spans="2:3" ht="18" customHeight="1">
      <c r="B3" s="14" t="s">
        <v>7</v>
      </c>
      <c r="C3" s="16" t="s">
        <v>55</v>
      </c>
    </row>
    <row r="4" spans="2:3" ht="18" customHeight="1">
      <c r="B4" s="14" t="s">
        <v>8</v>
      </c>
      <c r="C4" s="17" t="s">
        <v>28</v>
      </c>
    </row>
    <row r="5" spans="2:3" ht="18" customHeight="1">
      <c r="B5" s="14" t="s">
        <v>9</v>
      </c>
      <c r="C5" s="18" t="s">
        <v>56</v>
      </c>
    </row>
    <row r="6" spans="2:3" ht="18" customHeight="1">
      <c r="B6" s="20" t="s">
        <v>38</v>
      </c>
      <c r="C6" s="18">
        <v>44030</v>
      </c>
    </row>
    <row r="7" spans="2:3" ht="18" customHeight="1">
      <c r="B7" s="20" t="s">
        <v>39</v>
      </c>
      <c r="C7" s="18">
        <v>44031</v>
      </c>
    </row>
    <row r="8" spans="2:3" ht="18" customHeight="1">
      <c r="B8" s="14" t="s">
        <v>37</v>
      </c>
      <c r="C8" s="15" t="s">
        <v>36</v>
      </c>
    </row>
    <row r="9" spans="2:3" ht="18" customHeight="1">
      <c r="B9" s="14" t="s">
        <v>10</v>
      </c>
      <c r="C9" s="123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7"/>
  <sheetViews>
    <sheetView zoomScalePageLayoutView="0" workbookViewId="0" topLeftCell="A1">
      <selection activeCell="E4" sqref="E4:I4"/>
    </sheetView>
  </sheetViews>
  <sheetFormatPr defaultColWidth="9.140625" defaultRowHeight="12.75"/>
  <cols>
    <col min="1" max="1" width="0.71875" style="0" customWidth="1"/>
    <col min="2" max="2" width="4.00390625" style="0" customWidth="1"/>
    <col min="3" max="3" width="19.28125" style="0" customWidth="1"/>
    <col min="4" max="4" width="12.140625" style="0" customWidth="1"/>
    <col min="5" max="12" width="4.28125" style="0" customWidth="1"/>
    <col min="13" max="13" width="11.421875" style="0" customWidth="1"/>
    <col min="14" max="14" width="9.28125" style="0" customWidth="1"/>
    <col min="15" max="15" width="9.140625" style="0" hidden="1" customWidth="1"/>
  </cols>
  <sheetData>
    <row r="1" spans="2:14" s="22" customFormat="1" ht="18.75" customHeight="1">
      <c r="B1" s="168" t="s">
        <v>15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2:14" s="22" customFormat="1" ht="24" customHeight="1">
      <c r="B2" s="168" t="str">
        <f>duomenys!C3</f>
        <v>Atviras Lietuvos LSA čempionatas 2020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2:14" s="22" customFormat="1" ht="24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s="22" customFormat="1" ht="30">
      <c r="B4" s="23"/>
      <c r="C4" s="21"/>
      <c r="D4" s="21"/>
      <c r="E4" s="168" t="s">
        <v>14</v>
      </c>
      <c r="F4" s="168"/>
      <c r="G4" s="168"/>
      <c r="H4" s="168"/>
      <c r="I4" s="168"/>
      <c r="J4" s="25"/>
      <c r="K4" s="21"/>
      <c r="L4" s="21"/>
      <c r="M4" s="26"/>
      <c r="N4" s="26"/>
    </row>
    <row r="5" spans="2:14" ht="23.25" customHeight="1" thickBot="1">
      <c r="B5" s="1"/>
      <c r="C5" s="3"/>
      <c r="D5" s="4"/>
      <c r="E5" s="4"/>
      <c r="F5" s="3"/>
      <c r="G5" s="3"/>
      <c r="H5" s="2"/>
      <c r="I5" s="2"/>
      <c r="J5" s="2"/>
      <c r="K5" s="2"/>
      <c r="L5" s="2"/>
      <c r="M5" s="19"/>
      <c r="N5" s="13"/>
    </row>
    <row r="6" spans="2:15" ht="16.5" thickBot="1">
      <c r="B6" s="5" t="s">
        <v>0</v>
      </c>
      <c r="C6" s="6" t="s">
        <v>16</v>
      </c>
      <c r="D6" s="5" t="s">
        <v>1</v>
      </c>
      <c r="E6" s="36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57">
        <v>7</v>
      </c>
      <c r="L6" s="38" t="s">
        <v>51</v>
      </c>
      <c r="M6" s="5" t="s">
        <v>2</v>
      </c>
      <c r="N6" s="7" t="s">
        <v>29</v>
      </c>
      <c r="O6" s="7" t="s">
        <v>22</v>
      </c>
    </row>
    <row r="7" spans="2:15" ht="16.5" thickBot="1">
      <c r="B7" s="43">
        <v>1</v>
      </c>
      <c r="C7" s="154" t="s">
        <v>48</v>
      </c>
      <c r="D7" s="152" t="s">
        <v>4</v>
      </c>
      <c r="E7" s="107">
        <v>240</v>
      </c>
      <c r="F7" s="149">
        <v>180</v>
      </c>
      <c r="G7" s="149">
        <v>180</v>
      </c>
      <c r="H7" s="149">
        <v>180</v>
      </c>
      <c r="I7" s="149">
        <v>180</v>
      </c>
      <c r="J7" s="62">
        <v>180</v>
      </c>
      <c r="K7" s="108">
        <v>180</v>
      </c>
      <c r="L7" s="139">
        <v>367</v>
      </c>
      <c r="M7" s="43">
        <f aca="true" t="shared" si="0" ref="M7:M34">0+SUM(E7:K7)</f>
        <v>1320</v>
      </c>
      <c r="N7" s="44">
        <f aca="true" t="shared" si="1" ref="N7:N34">1200*(SUM(E7:K7))/(SUM($E$7:$K$7))</f>
        <v>1200</v>
      </c>
      <c r="O7" s="52">
        <v>1000</v>
      </c>
    </row>
    <row r="8" spans="2:15" ht="16.5" thickBot="1">
      <c r="B8" s="8">
        <v>2</v>
      </c>
      <c r="C8" s="120" t="s">
        <v>44</v>
      </c>
      <c r="D8" s="34" t="s">
        <v>74</v>
      </c>
      <c r="E8" s="40">
        <v>240</v>
      </c>
      <c r="F8" s="32">
        <v>180</v>
      </c>
      <c r="G8" s="32">
        <v>180</v>
      </c>
      <c r="H8" s="32">
        <v>180</v>
      </c>
      <c r="I8" s="32">
        <v>180</v>
      </c>
      <c r="J8" s="32">
        <v>180</v>
      </c>
      <c r="K8" s="59">
        <v>180</v>
      </c>
      <c r="L8" s="141">
        <v>311</v>
      </c>
      <c r="M8" s="8">
        <f t="shared" si="0"/>
        <v>1320</v>
      </c>
      <c r="N8" s="44">
        <f t="shared" si="1"/>
        <v>1200</v>
      </c>
      <c r="O8" s="52">
        <v>950</v>
      </c>
    </row>
    <row r="9" spans="2:15" ht="16.5" thickBot="1">
      <c r="B9" s="43">
        <v>3</v>
      </c>
      <c r="C9" s="121" t="s">
        <v>72</v>
      </c>
      <c r="D9" s="34" t="s">
        <v>73</v>
      </c>
      <c r="E9" s="39">
        <v>240</v>
      </c>
      <c r="F9" s="10">
        <v>180</v>
      </c>
      <c r="G9" s="10">
        <v>180</v>
      </c>
      <c r="H9" s="10">
        <v>180</v>
      </c>
      <c r="I9" s="10">
        <v>180</v>
      </c>
      <c r="J9" s="32">
        <v>180</v>
      </c>
      <c r="K9" s="59">
        <v>180</v>
      </c>
      <c r="L9" s="141">
        <v>278</v>
      </c>
      <c r="M9" s="8">
        <f t="shared" si="0"/>
        <v>1320</v>
      </c>
      <c r="N9" s="44">
        <f t="shared" si="1"/>
        <v>1200</v>
      </c>
      <c r="O9" s="52">
        <v>900</v>
      </c>
    </row>
    <row r="10" spans="2:15" ht="16.5" thickBot="1">
      <c r="B10" s="8">
        <v>4</v>
      </c>
      <c r="C10" s="147" t="s">
        <v>84</v>
      </c>
      <c r="D10" s="34" t="s">
        <v>82</v>
      </c>
      <c r="E10" s="39">
        <v>240</v>
      </c>
      <c r="F10" s="10">
        <v>180</v>
      </c>
      <c r="G10" s="10">
        <v>180</v>
      </c>
      <c r="H10" s="10">
        <v>180</v>
      </c>
      <c r="I10" s="10">
        <v>180</v>
      </c>
      <c r="J10" s="9">
        <v>180</v>
      </c>
      <c r="K10" s="58">
        <v>180</v>
      </c>
      <c r="L10" s="140">
        <v>229</v>
      </c>
      <c r="M10" s="8">
        <f t="shared" si="0"/>
        <v>1320</v>
      </c>
      <c r="N10" s="44">
        <f t="shared" si="1"/>
        <v>1200</v>
      </c>
      <c r="O10" s="52">
        <v>850</v>
      </c>
    </row>
    <row r="11" spans="2:15" ht="16.5" thickBot="1">
      <c r="B11" s="43">
        <v>5</v>
      </c>
      <c r="C11" s="120" t="s">
        <v>71</v>
      </c>
      <c r="D11" s="34" t="s">
        <v>69</v>
      </c>
      <c r="E11" s="40">
        <v>240</v>
      </c>
      <c r="F11" s="33">
        <v>176</v>
      </c>
      <c r="G11" s="33">
        <v>180</v>
      </c>
      <c r="H11" s="33">
        <v>180</v>
      </c>
      <c r="I11" s="33">
        <v>180</v>
      </c>
      <c r="J11" s="32">
        <v>180</v>
      </c>
      <c r="K11" s="59">
        <v>180</v>
      </c>
      <c r="L11" s="141"/>
      <c r="M11" s="8">
        <f t="shared" si="0"/>
        <v>1316</v>
      </c>
      <c r="N11" s="44">
        <f t="shared" si="1"/>
        <v>1196.3636363636363</v>
      </c>
      <c r="O11" s="52">
        <v>800</v>
      </c>
    </row>
    <row r="12" spans="2:15" ht="16.5" thickBot="1">
      <c r="B12" s="8">
        <v>6</v>
      </c>
      <c r="C12" s="120" t="s">
        <v>85</v>
      </c>
      <c r="D12" s="35" t="s">
        <v>82</v>
      </c>
      <c r="E12" s="40">
        <v>234</v>
      </c>
      <c r="F12" s="32">
        <v>180</v>
      </c>
      <c r="G12" s="32">
        <v>180</v>
      </c>
      <c r="H12" s="32">
        <v>180</v>
      </c>
      <c r="I12" s="32">
        <v>180</v>
      </c>
      <c r="J12" s="32">
        <v>180</v>
      </c>
      <c r="K12" s="59">
        <v>180</v>
      </c>
      <c r="L12" s="141"/>
      <c r="M12" s="8">
        <f t="shared" si="0"/>
        <v>1314</v>
      </c>
      <c r="N12" s="44">
        <f t="shared" si="1"/>
        <v>1194.5454545454545</v>
      </c>
      <c r="O12" s="52"/>
    </row>
    <row r="13" spans="2:15" ht="16.5" thickBot="1">
      <c r="B13" s="43">
        <v>7</v>
      </c>
      <c r="C13" s="120" t="s">
        <v>42</v>
      </c>
      <c r="D13" s="34" t="s">
        <v>77</v>
      </c>
      <c r="E13" s="39">
        <v>218</v>
      </c>
      <c r="F13" s="9">
        <v>180</v>
      </c>
      <c r="G13" s="9">
        <v>180</v>
      </c>
      <c r="H13" s="9">
        <v>180</v>
      </c>
      <c r="I13" s="9">
        <v>180</v>
      </c>
      <c r="J13" s="9">
        <v>180</v>
      </c>
      <c r="K13" s="58">
        <v>180</v>
      </c>
      <c r="L13" s="140"/>
      <c r="M13" s="8">
        <f t="shared" si="0"/>
        <v>1298</v>
      </c>
      <c r="N13" s="44">
        <f t="shared" si="1"/>
        <v>1180</v>
      </c>
      <c r="O13" s="52"/>
    </row>
    <row r="14" spans="2:15" ht="16.5" thickBot="1">
      <c r="B14" s="8">
        <v>8</v>
      </c>
      <c r="C14" s="120" t="s">
        <v>18</v>
      </c>
      <c r="D14" s="35" t="s">
        <v>64</v>
      </c>
      <c r="E14" s="40">
        <v>240</v>
      </c>
      <c r="F14" s="33">
        <v>180</v>
      </c>
      <c r="G14" s="33">
        <v>180</v>
      </c>
      <c r="H14" s="33">
        <v>180</v>
      </c>
      <c r="I14" s="33">
        <v>180</v>
      </c>
      <c r="J14" s="32">
        <v>180</v>
      </c>
      <c r="K14" s="59">
        <v>129</v>
      </c>
      <c r="L14" s="141"/>
      <c r="M14" s="8">
        <f t="shared" si="0"/>
        <v>1269</v>
      </c>
      <c r="N14" s="44">
        <f t="shared" si="1"/>
        <v>1153.6363636363637</v>
      </c>
      <c r="O14" s="52"/>
    </row>
    <row r="15" spans="2:15" ht="16.5" thickBot="1">
      <c r="B15" s="43">
        <v>9</v>
      </c>
      <c r="C15" s="120" t="s">
        <v>21</v>
      </c>
      <c r="D15" s="34" t="s">
        <v>31</v>
      </c>
      <c r="E15" s="39">
        <v>187</v>
      </c>
      <c r="F15" s="32">
        <v>180</v>
      </c>
      <c r="G15" s="32">
        <v>180</v>
      </c>
      <c r="H15" s="32">
        <v>180</v>
      </c>
      <c r="I15" s="32">
        <v>180</v>
      </c>
      <c r="J15" s="9">
        <v>180</v>
      </c>
      <c r="K15" s="58">
        <v>180</v>
      </c>
      <c r="L15" s="140"/>
      <c r="M15" s="8">
        <f t="shared" si="0"/>
        <v>1267</v>
      </c>
      <c r="N15" s="44">
        <f t="shared" si="1"/>
        <v>1151.8181818181818</v>
      </c>
      <c r="O15" s="52">
        <v>750</v>
      </c>
    </row>
    <row r="16" spans="2:15" ht="16.5" thickBot="1">
      <c r="B16" s="8">
        <v>10</v>
      </c>
      <c r="C16" s="121" t="s">
        <v>25</v>
      </c>
      <c r="D16" s="35" t="s">
        <v>4</v>
      </c>
      <c r="E16" s="40">
        <v>240</v>
      </c>
      <c r="F16" s="33">
        <v>180</v>
      </c>
      <c r="G16" s="33">
        <v>180</v>
      </c>
      <c r="H16" s="33">
        <v>180</v>
      </c>
      <c r="I16" s="33">
        <v>180</v>
      </c>
      <c r="J16" s="32">
        <v>180</v>
      </c>
      <c r="K16" s="59">
        <v>108</v>
      </c>
      <c r="L16" s="141"/>
      <c r="M16" s="8">
        <f t="shared" si="0"/>
        <v>1248</v>
      </c>
      <c r="N16" s="44">
        <f t="shared" si="1"/>
        <v>1134.5454545454545</v>
      </c>
      <c r="O16" s="52">
        <v>700</v>
      </c>
    </row>
    <row r="17" spans="2:15" ht="16.5" thickBot="1">
      <c r="B17" s="43">
        <v>11</v>
      </c>
      <c r="C17" s="120" t="s">
        <v>49</v>
      </c>
      <c r="D17" s="35" t="s">
        <v>75</v>
      </c>
      <c r="E17" s="40">
        <v>240</v>
      </c>
      <c r="F17" s="33">
        <v>180</v>
      </c>
      <c r="G17" s="33">
        <v>180</v>
      </c>
      <c r="H17" s="33">
        <v>180</v>
      </c>
      <c r="I17" s="33">
        <v>107</v>
      </c>
      <c r="J17" s="32">
        <v>180</v>
      </c>
      <c r="K17" s="59">
        <v>180</v>
      </c>
      <c r="L17" s="141"/>
      <c r="M17" s="8">
        <f t="shared" si="0"/>
        <v>1247</v>
      </c>
      <c r="N17" s="44">
        <f t="shared" si="1"/>
        <v>1133.6363636363637</v>
      </c>
      <c r="O17" s="52">
        <v>650</v>
      </c>
    </row>
    <row r="18" spans="2:15" ht="16.5" thickBot="1">
      <c r="B18" s="8">
        <v>12</v>
      </c>
      <c r="C18" s="120" t="s">
        <v>41</v>
      </c>
      <c r="D18" s="34" t="s">
        <v>80</v>
      </c>
      <c r="E18" s="40">
        <v>229</v>
      </c>
      <c r="F18" s="32">
        <v>180</v>
      </c>
      <c r="G18" s="32">
        <v>180</v>
      </c>
      <c r="H18" s="32">
        <v>151</v>
      </c>
      <c r="I18" s="32">
        <v>180</v>
      </c>
      <c r="J18" s="32">
        <v>180</v>
      </c>
      <c r="K18" s="59">
        <v>128</v>
      </c>
      <c r="L18" s="141"/>
      <c r="M18" s="8">
        <f t="shared" si="0"/>
        <v>1228</v>
      </c>
      <c r="N18" s="44">
        <f t="shared" si="1"/>
        <v>1116.3636363636363</v>
      </c>
      <c r="O18" s="52">
        <v>600</v>
      </c>
    </row>
    <row r="19" spans="2:15" ht="16.5" thickBot="1">
      <c r="B19" s="43">
        <v>13</v>
      </c>
      <c r="C19" s="120" t="s">
        <v>68</v>
      </c>
      <c r="D19" s="35" t="s">
        <v>69</v>
      </c>
      <c r="E19" s="39">
        <v>168</v>
      </c>
      <c r="F19" s="10">
        <v>131</v>
      </c>
      <c r="G19" s="10">
        <v>180</v>
      </c>
      <c r="H19" s="10">
        <v>180</v>
      </c>
      <c r="I19" s="10">
        <v>180</v>
      </c>
      <c r="J19" s="32">
        <v>180</v>
      </c>
      <c r="K19" s="59">
        <v>180</v>
      </c>
      <c r="L19" s="141"/>
      <c r="M19" s="8">
        <f t="shared" si="0"/>
        <v>1199</v>
      </c>
      <c r="N19" s="44">
        <f t="shared" si="1"/>
        <v>1090</v>
      </c>
      <c r="O19" s="52">
        <v>550</v>
      </c>
    </row>
    <row r="20" spans="2:15" ht="16.5" thickBot="1">
      <c r="B20" s="8">
        <v>14</v>
      </c>
      <c r="C20" s="120" t="s">
        <v>24</v>
      </c>
      <c r="D20" s="34" t="s">
        <v>5</v>
      </c>
      <c r="E20" s="40">
        <v>169</v>
      </c>
      <c r="F20" s="32">
        <v>137</v>
      </c>
      <c r="G20" s="32">
        <v>180</v>
      </c>
      <c r="H20" s="32">
        <v>176</v>
      </c>
      <c r="I20" s="32">
        <v>145</v>
      </c>
      <c r="J20" s="32">
        <v>180</v>
      </c>
      <c r="K20" s="59">
        <v>180</v>
      </c>
      <c r="L20" s="141"/>
      <c r="M20" s="8">
        <f t="shared" si="0"/>
        <v>1167</v>
      </c>
      <c r="N20" s="44">
        <f t="shared" si="1"/>
        <v>1060.909090909091</v>
      </c>
      <c r="O20" s="52">
        <v>500</v>
      </c>
    </row>
    <row r="21" spans="2:15" ht="16.5" thickBot="1">
      <c r="B21" s="43">
        <v>15</v>
      </c>
      <c r="C21" s="120" t="s">
        <v>20</v>
      </c>
      <c r="D21" s="34" t="s">
        <v>76</v>
      </c>
      <c r="E21" s="40">
        <v>240</v>
      </c>
      <c r="F21" s="33">
        <v>180</v>
      </c>
      <c r="G21" s="33">
        <v>180</v>
      </c>
      <c r="H21" s="33">
        <v>89</v>
      </c>
      <c r="I21" s="33">
        <v>180</v>
      </c>
      <c r="J21" s="9">
        <v>180</v>
      </c>
      <c r="K21" s="58">
        <v>117</v>
      </c>
      <c r="L21" s="140"/>
      <c r="M21" s="8">
        <f t="shared" si="0"/>
        <v>1166</v>
      </c>
      <c r="N21" s="44">
        <f t="shared" si="1"/>
        <v>1060</v>
      </c>
      <c r="O21" s="52"/>
    </row>
    <row r="22" spans="2:15" ht="16.5" thickBot="1">
      <c r="B22" s="8">
        <v>16</v>
      </c>
      <c r="C22" s="120" t="s">
        <v>23</v>
      </c>
      <c r="D22" s="34" t="s">
        <v>74</v>
      </c>
      <c r="E22" s="40">
        <v>240</v>
      </c>
      <c r="F22" s="33">
        <v>21</v>
      </c>
      <c r="G22" s="33">
        <v>180</v>
      </c>
      <c r="H22" s="33">
        <v>180</v>
      </c>
      <c r="I22" s="33">
        <v>180</v>
      </c>
      <c r="J22" s="32">
        <v>180</v>
      </c>
      <c r="K22" s="59">
        <v>180</v>
      </c>
      <c r="L22" s="141"/>
      <c r="M22" s="8">
        <f t="shared" si="0"/>
        <v>1161</v>
      </c>
      <c r="N22" s="44">
        <f t="shared" si="1"/>
        <v>1055.4545454545455</v>
      </c>
      <c r="O22" s="52">
        <v>400</v>
      </c>
    </row>
    <row r="23" spans="2:15" ht="16.5" thickBot="1">
      <c r="B23" s="43">
        <v>17</v>
      </c>
      <c r="C23" s="120" t="s">
        <v>52</v>
      </c>
      <c r="D23" s="35" t="s">
        <v>74</v>
      </c>
      <c r="E23" s="40">
        <v>142</v>
      </c>
      <c r="F23" s="32">
        <v>180</v>
      </c>
      <c r="G23" s="32">
        <v>180</v>
      </c>
      <c r="H23" s="32">
        <v>180</v>
      </c>
      <c r="I23" s="9">
        <v>180</v>
      </c>
      <c r="J23" s="32">
        <v>180</v>
      </c>
      <c r="K23" s="59">
        <v>105</v>
      </c>
      <c r="L23" s="141"/>
      <c r="M23" s="8">
        <f t="shared" si="0"/>
        <v>1147</v>
      </c>
      <c r="N23" s="44">
        <f t="shared" si="1"/>
        <v>1042.7272727272727</v>
      </c>
      <c r="O23" s="52">
        <v>350</v>
      </c>
    </row>
    <row r="24" spans="2:15" ht="16.5" thickBot="1">
      <c r="B24" s="8">
        <v>18</v>
      </c>
      <c r="C24" s="120" t="s">
        <v>54</v>
      </c>
      <c r="D24" s="35" t="s">
        <v>30</v>
      </c>
      <c r="E24" s="40">
        <v>218</v>
      </c>
      <c r="F24" s="33">
        <v>84</v>
      </c>
      <c r="G24" s="33">
        <v>180</v>
      </c>
      <c r="H24" s="33">
        <v>98</v>
      </c>
      <c r="I24" s="33">
        <v>180</v>
      </c>
      <c r="J24" s="32">
        <v>180</v>
      </c>
      <c r="K24" s="59">
        <v>180</v>
      </c>
      <c r="L24" s="141"/>
      <c r="M24" s="8">
        <f t="shared" si="0"/>
        <v>1120</v>
      </c>
      <c r="N24" s="44">
        <f t="shared" si="1"/>
        <v>1018.1818181818181</v>
      </c>
      <c r="O24" s="52">
        <v>300</v>
      </c>
    </row>
    <row r="25" spans="2:15" ht="16.5" thickBot="1">
      <c r="B25" s="43">
        <v>19</v>
      </c>
      <c r="C25" s="120" t="s">
        <v>62</v>
      </c>
      <c r="D25" s="34" t="s">
        <v>4</v>
      </c>
      <c r="E25" s="40">
        <v>171</v>
      </c>
      <c r="F25" s="32">
        <v>180</v>
      </c>
      <c r="G25" s="32">
        <v>180</v>
      </c>
      <c r="H25" s="32">
        <v>179</v>
      </c>
      <c r="I25" s="32">
        <v>53</v>
      </c>
      <c r="J25" s="32">
        <v>180</v>
      </c>
      <c r="K25" s="59">
        <v>166</v>
      </c>
      <c r="L25" s="141"/>
      <c r="M25" s="8">
        <f t="shared" si="0"/>
        <v>1109</v>
      </c>
      <c r="N25" s="44">
        <f t="shared" si="1"/>
        <v>1008.1818181818181</v>
      </c>
      <c r="O25" s="52">
        <v>250</v>
      </c>
    </row>
    <row r="26" spans="2:15" ht="16.5" thickBot="1">
      <c r="B26" s="8">
        <v>20</v>
      </c>
      <c r="C26" s="120" t="s">
        <v>47</v>
      </c>
      <c r="D26" s="34" t="s">
        <v>74</v>
      </c>
      <c r="E26" s="39">
        <v>240</v>
      </c>
      <c r="F26" s="9">
        <v>137</v>
      </c>
      <c r="G26" s="9">
        <v>180</v>
      </c>
      <c r="H26" s="9">
        <v>102</v>
      </c>
      <c r="I26" s="9">
        <v>62</v>
      </c>
      <c r="J26" s="9">
        <v>180</v>
      </c>
      <c r="K26" s="58">
        <v>180</v>
      </c>
      <c r="L26" s="140"/>
      <c r="M26" s="8">
        <f t="shared" si="0"/>
        <v>1081</v>
      </c>
      <c r="N26" s="44">
        <f t="shared" si="1"/>
        <v>982.7272727272727</v>
      </c>
      <c r="O26" s="52">
        <v>200</v>
      </c>
    </row>
    <row r="27" spans="2:15" ht="16.5" thickBot="1">
      <c r="B27" s="43">
        <v>21</v>
      </c>
      <c r="C27" s="120" t="s">
        <v>26</v>
      </c>
      <c r="D27" s="35" t="s">
        <v>75</v>
      </c>
      <c r="E27" s="40">
        <v>240</v>
      </c>
      <c r="F27" s="33">
        <v>180</v>
      </c>
      <c r="G27" s="33">
        <v>10</v>
      </c>
      <c r="H27" s="33">
        <v>107</v>
      </c>
      <c r="I27" s="33">
        <v>180</v>
      </c>
      <c r="J27" s="32">
        <v>180</v>
      </c>
      <c r="K27" s="59">
        <v>180</v>
      </c>
      <c r="L27" s="141"/>
      <c r="M27" s="8">
        <f t="shared" si="0"/>
        <v>1077</v>
      </c>
      <c r="N27" s="44">
        <f t="shared" si="1"/>
        <v>979.0909090909091</v>
      </c>
      <c r="O27" s="52">
        <v>150</v>
      </c>
    </row>
    <row r="28" spans="2:15" ht="16.5" thickBot="1">
      <c r="B28" s="8">
        <v>22</v>
      </c>
      <c r="C28" s="120" t="s">
        <v>78</v>
      </c>
      <c r="D28" s="34" t="s">
        <v>79</v>
      </c>
      <c r="E28" s="40">
        <v>114</v>
      </c>
      <c r="F28" s="33">
        <v>159</v>
      </c>
      <c r="G28" s="33">
        <v>121</v>
      </c>
      <c r="H28" s="33">
        <v>126</v>
      </c>
      <c r="I28" s="33">
        <v>125</v>
      </c>
      <c r="J28" s="32">
        <v>180</v>
      </c>
      <c r="K28" s="59">
        <v>180</v>
      </c>
      <c r="L28" s="141"/>
      <c r="M28" s="8">
        <f t="shared" si="0"/>
        <v>1005</v>
      </c>
      <c r="N28" s="44">
        <f t="shared" si="1"/>
        <v>913.6363636363636</v>
      </c>
      <c r="O28" s="52"/>
    </row>
    <row r="29" spans="2:15" ht="16.5" thickBot="1">
      <c r="B29" s="43">
        <v>23</v>
      </c>
      <c r="C29" s="121" t="s">
        <v>70</v>
      </c>
      <c r="D29" s="35" t="s">
        <v>69</v>
      </c>
      <c r="E29" s="40">
        <v>102</v>
      </c>
      <c r="F29" s="33">
        <v>180</v>
      </c>
      <c r="G29" s="33">
        <v>102</v>
      </c>
      <c r="H29" s="33">
        <v>165</v>
      </c>
      <c r="I29" s="33">
        <v>128</v>
      </c>
      <c r="J29" s="32">
        <v>135</v>
      </c>
      <c r="K29" s="59">
        <v>169</v>
      </c>
      <c r="L29" s="141"/>
      <c r="M29" s="8">
        <f t="shared" si="0"/>
        <v>981</v>
      </c>
      <c r="N29" s="44">
        <f t="shared" si="1"/>
        <v>891.8181818181819</v>
      </c>
      <c r="O29" s="52"/>
    </row>
    <row r="30" spans="2:15" ht="16.5" thickBot="1">
      <c r="B30" s="8">
        <v>24</v>
      </c>
      <c r="C30" s="120" t="s">
        <v>83</v>
      </c>
      <c r="D30" s="35" t="s">
        <v>82</v>
      </c>
      <c r="E30" s="40">
        <v>83</v>
      </c>
      <c r="F30" s="33">
        <v>180</v>
      </c>
      <c r="G30" s="33">
        <v>164</v>
      </c>
      <c r="H30" s="33">
        <v>159</v>
      </c>
      <c r="I30" s="33">
        <v>180</v>
      </c>
      <c r="J30" s="32">
        <v>180</v>
      </c>
      <c r="K30" s="59">
        <v>0</v>
      </c>
      <c r="L30" s="141"/>
      <c r="M30" s="8">
        <f t="shared" si="0"/>
        <v>946</v>
      </c>
      <c r="N30" s="44">
        <f t="shared" si="1"/>
        <v>860</v>
      </c>
      <c r="O30" s="52"/>
    </row>
    <row r="31" spans="2:15" ht="16.5" thickBot="1">
      <c r="B31" s="43">
        <v>25</v>
      </c>
      <c r="C31" s="120" t="s">
        <v>81</v>
      </c>
      <c r="D31" s="34" t="s">
        <v>82</v>
      </c>
      <c r="E31" s="39">
        <v>125</v>
      </c>
      <c r="F31" s="9">
        <v>180</v>
      </c>
      <c r="G31" s="9">
        <v>63</v>
      </c>
      <c r="H31" s="9">
        <v>180</v>
      </c>
      <c r="I31" s="9">
        <v>180</v>
      </c>
      <c r="J31" s="9">
        <v>180</v>
      </c>
      <c r="K31" s="58">
        <v>0</v>
      </c>
      <c r="L31" s="140"/>
      <c r="M31" s="8">
        <f t="shared" si="0"/>
        <v>908</v>
      </c>
      <c r="N31" s="44">
        <f t="shared" si="1"/>
        <v>825.4545454545455</v>
      </c>
      <c r="O31" s="52">
        <v>100</v>
      </c>
    </row>
    <row r="32" spans="2:15" ht="16.5" thickBot="1">
      <c r="B32" s="8">
        <v>26</v>
      </c>
      <c r="C32" s="120" t="s">
        <v>19</v>
      </c>
      <c r="D32" s="35" t="s">
        <v>74</v>
      </c>
      <c r="E32" s="40">
        <v>240</v>
      </c>
      <c r="F32" s="32">
        <v>7</v>
      </c>
      <c r="G32" s="32">
        <v>152</v>
      </c>
      <c r="H32" s="32">
        <v>10</v>
      </c>
      <c r="I32" s="32">
        <v>0</v>
      </c>
      <c r="J32" s="32">
        <v>0</v>
      </c>
      <c r="K32" s="59">
        <v>0</v>
      </c>
      <c r="L32" s="141"/>
      <c r="M32" s="8">
        <f t="shared" si="0"/>
        <v>409</v>
      </c>
      <c r="N32" s="44">
        <f t="shared" si="1"/>
        <v>371.8181818181818</v>
      </c>
      <c r="O32" s="52">
        <v>50</v>
      </c>
    </row>
    <row r="33" spans="2:15" s="31" customFormat="1" ht="16.5" thickBot="1">
      <c r="B33" s="43">
        <v>27</v>
      </c>
      <c r="C33" s="122" t="s">
        <v>53</v>
      </c>
      <c r="D33" s="34" t="s">
        <v>76</v>
      </c>
      <c r="E33" s="60">
        <v>117</v>
      </c>
      <c r="F33" s="61">
        <v>180</v>
      </c>
      <c r="G33" s="61">
        <v>0</v>
      </c>
      <c r="H33" s="61">
        <v>0</v>
      </c>
      <c r="I33" s="61">
        <v>0</v>
      </c>
      <c r="J33" s="64">
        <v>0</v>
      </c>
      <c r="K33" s="150">
        <v>0</v>
      </c>
      <c r="L33" s="151"/>
      <c r="M33" s="8">
        <f t="shared" si="0"/>
        <v>297</v>
      </c>
      <c r="N33" s="44">
        <f t="shared" si="1"/>
        <v>270</v>
      </c>
      <c r="O33" s="52"/>
    </row>
    <row r="34" spans="2:15" s="31" customFormat="1" ht="16.5" thickBot="1">
      <c r="B34" s="96">
        <v>28</v>
      </c>
      <c r="C34" s="148" t="s">
        <v>66</v>
      </c>
      <c r="D34" s="46" t="s">
        <v>67</v>
      </c>
      <c r="E34" s="155">
        <v>134</v>
      </c>
      <c r="F34" s="156">
        <v>71</v>
      </c>
      <c r="G34" s="156">
        <v>0</v>
      </c>
      <c r="H34" s="156">
        <v>0</v>
      </c>
      <c r="I34" s="156">
        <v>0</v>
      </c>
      <c r="J34" s="157">
        <v>0</v>
      </c>
      <c r="K34" s="158">
        <v>0</v>
      </c>
      <c r="L34" s="159"/>
      <c r="M34" s="96">
        <f t="shared" si="0"/>
        <v>205</v>
      </c>
      <c r="N34" s="175">
        <f t="shared" si="1"/>
        <v>186.36363636363637</v>
      </c>
      <c r="O34" s="52"/>
    </row>
    <row r="36" spans="3:14" s="11" customFormat="1" ht="24" customHeight="1">
      <c r="C36" s="12" t="s">
        <v>3</v>
      </c>
      <c r="D36" s="167" t="str">
        <f>duomenys!C8</f>
        <v>Gediminas Vaitekūnas</v>
      </c>
      <c r="E36" s="167"/>
      <c r="F36" s="167"/>
      <c r="K36" s="30" t="s">
        <v>11</v>
      </c>
      <c r="L36" s="30"/>
      <c r="M36" s="169">
        <f>duomenys!C6</f>
        <v>44030</v>
      </c>
      <c r="N36" s="169"/>
    </row>
    <row r="37" spans="3:14" s="11" customFormat="1" ht="27.75" customHeight="1">
      <c r="C37" s="3"/>
      <c r="D37" s="167" t="str">
        <f>duomenys!C9</f>
        <v>Virginijus Ivančikas</v>
      </c>
      <c r="E37" s="167"/>
      <c r="F37" s="167"/>
      <c r="K37" s="27"/>
      <c r="L37" s="27"/>
      <c r="M37" s="28" t="str">
        <f>duomenys!C4</f>
        <v>Madžiūnai</v>
      </c>
      <c r="N37" s="29"/>
    </row>
  </sheetData>
  <sheetProtection/>
  <mergeCells count="6">
    <mergeCell ref="D36:F36"/>
    <mergeCell ref="D37:F37"/>
    <mergeCell ref="B1:N1"/>
    <mergeCell ref="B2:N2"/>
    <mergeCell ref="M36:N36"/>
    <mergeCell ref="E4:I4"/>
  </mergeCells>
  <printOptions/>
  <pageMargins left="0.5511811023622047" right="0.5511811023622047" top="0.49" bottom="0.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4"/>
  <sheetViews>
    <sheetView zoomScalePageLayoutView="0" workbookViewId="0" topLeftCell="A4">
      <selection activeCell="E4" sqref="E4:I4"/>
    </sheetView>
  </sheetViews>
  <sheetFormatPr defaultColWidth="9.140625" defaultRowHeight="12.75"/>
  <cols>
    <col min="1" max="1" width="0.71875" style="0" customWidth="1"/>
    <col min="2" max="2" width="4.00390625" style="0" customWidth="1"/>
    <col min="3" max="3" width="20.7109375" style="0" customWidth="1"/>
    <col min="4" max="4" width="10.00390625" style="0" customWidth="1"/>
    <col min="5" max="12" width="4.28125" style="0" customWidth="1"/>
    <col min="13" max="13" width="10.00390625" style="0" customWidth="1"/>
    <col min="14" max="14" width="9.28125" style="0" customWidth="1"/>
    <col min="15" max="15" width="9.140625" style="0" hidden="1" customWidth="1"/>
  </cols>
  <sheetData>
    <row r="1" spans="2:14" s="22" customFormat="1" ht="18.75" customHeight="1">
      <c r="B1" s="168" t="s">
        <v>15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2:14" s="22" customFormat="1" ht="24" customHeight="1">
      <c r="B2" s="168" t="str">
        <f>duomenys!C3</f>
        <v>Atviras Lietuvos LSA čempionatas 2020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2:14" s="22" customFormat="1" ht="24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s="22" customFormat="1" ht="30">
      <c r="B4" s="23"/>
      <c r="C4" s="21"/>
      <c r="D4" s="21"/>
      <c r="E4" s="168" t="s">
        <v>12</v>
      </c>
      <c r="F4" s="168"/>
      <c r="G4" s="168"/>
      <c r="H4" s="168"/>
      <c r="I4" s="168"/>
      <c r="J4" s="25"/>
      <c r="K4" s="21"/>
      <c r="L4" s="21"/>
      <c r="M4" s="26"/>
      <c r="N4" s="26"/>
    </row>
    <row r="5" spans="2:14" ht="23.25" customHeight="1" thickBot="1">
      <c r="B5" s="1"/>
      <c r="C5" s="3"/>
      <c r="D5" s="4"/>
      <c r="E5" s="4"/>
      <c r="F5" s="3"/>
      <c r="G5" s="3"/>
      <c r="H5" s="2"/>
      <c r="I5" s="2"/>
      <c r="J5" s="2"/>
      <c r="K5" s="2"/>
      <c r="L5" s="2"/>
      <c r="M5" s="3"/>
      <c r="N5" s="13"/>
    </row>
    <row r="6" spans="2:15" ht="16.5" thickBot="1">
      <c r="B6" s="5" t="s">
        <v>0</v>
      </c>
      <c r="C6" s="6" t="s">
        <v>16</v>
      </c>
      <c r="D6" s="5" t="s">
        <v>1</v>
      </c>
      <c r="E6" s="36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8">
        <v>7</v>
      </c>
      <c r="L6" s="129" t="s">
        <v>51</v>
      </c>
      <c r="M6" s="138" t="s">
        <v>2</v>
      </c>
      <c r="N6" s="54" t="s">
        <v>29</v>
      </c>
      <c r="O6" s="7" t="s">
        <v>22</v>
      </c>
    </row>
    <row r="7" spans="2:15" ht="16.5" thickBot="1">
      <c r="B7" s="43">
        <v>1</v>
      </c>
      <c r="C7" s="118" t="s">
        <v>6</v>
      </c>
      <c r="D7" s="34" t="s">
        <v>64</v>
      </c>
      <c r="E7" s="47">
        <v>240</v>
      </c>
      <c r="F7" s="128">
        <v>180</v>
      </c>
      <c r="G7" s="128">
        <v>180</v>
      </c>
      <c r="H7" s="128">
        <v>180</v>
      </c>
      <c r="I7" s="128">
        <v>180</v>
      </c>
      <c r="J7" s="48">
        <v>180</v>
      </c>
      <c r="K7" s="128">
        <v>180</v>
      </c>
      <c r="L7" s="128">
        <v>313</v>
      </c>
      <c r="M7" s="86">
        <f aca="true" t="shared" si="0" ref="M7:M21">0+SUM(E7:K7)</f>
        <v>1320</v>
      </c>
      <c r="N7" s="87">
        <f aca="true" t="shared" si="1" ref="N7:N21">1200*(SUM(E7:K7))/(SUM($E$7:$K$7))</f>
        <v>1200</v>
      </c>
      <c r="O7" s="52">
        <v>1000</v>
      </c>
    </row>
    <row r="8" spans="2:15" ht="16.5" thickBot="1">
      <c r="B8" s="8">
        <v>2</v>
      </c>
      <c r="C8" s="118" t="s">
        <v>97</v>
      </c>
      <c r="D8" s="34" t="s">
        <v>73</v>
      </c>
      <c r="E8" s="39">
        <v>240</v>
      </c>
      <c r="F8" s="9">
        <v>180</v>
      </c>
      <c r="G8" s="9">
        <v>180</v>
      </c>
      <c r="H8" s="9">
        <v>180</v>
      </c>
      <c r="I8" s="9">
        <v>180</v>
      </c>
      <c r="J8" s="9">
        <v>180</v>
      </c>
      <c r="K8" s="10">
        <v>180</v>
      </c>
      <c r="L8" s="10">
        <v>311</v>
      </c>
      <c r="M8" s="88">
        <f t="shared" si="0"/>
        <v>1320</v>
      </c>
      <c r="N8" s="87">
        <f t="shared" si="1"/>
        <v>1200</v>
      </c>
      <c r="O8" s="52">
        <v>900</v>
      </c>
    </row>
    <row r="9" spans="2:15" ht="16.5" thickBot="1">
      <c r="B9" s="8">
        <v>3</v>
      </c>
      <c r="C9" s="118" t="s">
        <v>92</v>
      </c>
      <c r="D9" s="34" t="s">
        <v>69</v>
      </c>
      <c r="E9" s="39">
        <v>240</v>
      </c>
      <c r="F9" s="10">
        <v>180</v>
      </c>
      <c r="G9" s="10">
        <v>180</v>
      </c>
      <c r="H9" s="10">
        <v>180</v>
      </c>
      <c r="I9" s="10">
        <v>180</v>
      </c>
      <c r="J9" s="9">
        <v>180</v>
      </c>
      <c r="K9" s="10">
        <v>180</v>
      </c>
      <c r="L9" s="10">
        <v>300</v>
      </c>
      <c r="M9" s="88">
        <f t="shared" si="0"/>
        <v>1320</v>
      </c>
      <c r="N9" s="87">
        <f t="shared" si="1"/>
        <v>1200</v>
      </c>
      <c r="O9" s="52">
        <v>800</v>
      </c>
    </row>
    <row r="10" spans="2:15" ht="16.5" thickBot="1">
      <c r="B10" s="8">
        <v>4</v>
      </c>
      <c r="C10" s="117" t="s">
        <v>44</v>
      </c>
      <c r="D10" s="49" t="s">
        <v>31</v>
      </c>
      <c r="E10" s="39">
        <v>240</v>
      </c>
      <c r="F10" s="9">
        <v>180</v>
      </c>
      <c r="G10" s="9">
        <v>180</v>
      </c>
      <c r="H10" s="9">
        <v>180</v>
      </c>
      <c r="I10" s="9">
        <v>180</v>
      </c>
      <c r="J10" s="9">
        <v>180</v>
      </c>
      <c r="K10" s="10">
        <v>180</v>
      </c>
      <c r="L10" s="10">
        <v>266</v>
      </c>
      <c r="M10" s="88">
        <f t="shared" si="0"/>
        <v>1320</v>
      </c>
      <c r="N10" s="87">
        <f t="shared" si="1"/>
        <v>1200</v>
      </c>
      <c r="O10" s="52"/>
    </row>
    <row r="11" spans="2:15" ht="16.5" thickBot="1">
      <c r="B11" s="8">
        <v>5</v>
      </c>
      <c r="C11" s="118" t="s">
        <v>35</v>
      </c>
      <c r="D11" s="34" t="s">
        <v>30</v>
      </c>
      <c r="E11" s="39">
        <v>240</v>
      </c>
      <c r="F11" s="9">
        <v>180</v>
      </c>
      <c r="G11" s="9">
        <v>180</v>
      </c>
      <c r="H11" s="9">
        <v>180</v>
      </c>
      <c r="I11" s="9">
        <v>180</v>
      </c>
      <c r="J11" s="9">
        <v>180</v>
      </c>
      <c r="K11" s="10">
        <v>180</v>
      </c>
      <c r="L11" s="10">
        <v>182</v>
      </c>
      <c r="M11" s="88">
        <f t="shared" si="0"/>
        <v>1320</v>
      </c>
      <c r="N11" s="87">
        <f t="shared" si="1"/>
        <v>1200</v>
      </c>
      <c r="O11" s="52"/>
    </row>
    <row r="12" spans="2:15" ht="16.5" thickBot="1">
      <c r="B12" s="8">
        <v>6</v>
      </c>
      <c r="C12" s="147" t="s">
        <v>91</v>
      </c>
      <c r="D12" s="34" t="s">
        <v>82</v>
      </c>
      <c r="E12" s="162">
        <v>240</v>
      </c>
      <c r="F12" s="9">
        <v>180</v>
      </c>
      <c r="G12" s="9">
        <v>172</v>
      </c>
      <c r="H12" s="9">
        <v>180</v>
      </c>
      <c r="I12" s="9">
        <v>180</v>
      </c>
      <c r="J12" s="9">
        <v>180</v>
      </c>
      <c r="K12" s="10">
        <v>180</v>
      </c>
      <c r="L12" s="10"/>
      <c r="M12" s="88">
        <f t="shared" si="0"/>
        <v>1312</v>
      </c>
      <c r="N12" s="87">
        <f t="shared" si="1"/>
        <v>1192.7272727272727</v>
      </c>
      <c r="O12" s="52"/>
    </row>
    <row r="13" spans="2:15" ht="16.5" thickBot="1">
      <c r="B13" s="63">
        <v>7</v>
      </c>
      <c r="C13" s="119" t="s">
        <v>66</v>
      </c>
      <c r="D13" s="56" t="s">
        <v>73</v>
      </c>
      <c r="E13" s="60">
        <v>240</v>
      </c>
      <c r="F13" s="64">
        <v>157</v>
      </c>
      <c r="G13" s="64">
        <v>180</v>
      </c>
      <c r="H13" s="64">
        <v>180</v>
      </c>
      <c r="I13" s="64">
        <v>180</v>
      </c>
      <c r="J13" s="64">
        <v>180</v>
      </c>
      <c r="K13" s="61">
        <v>180</v>
      </c>
      <c r="L13" s="61"/>
      <c r="M13" s="88">
        <f t="shared" si="0"/>
        <v>1297</v>
      </c>
      <c r="N13" s="87">
        <f t="shared" si="1"/>
        <v>1179.090909090909</v>
      </c>
      <c r="O13" s="52"/>
    </row>
    <row r="14" spans="2:15" ht="16.5" thickBot="1">
      <c r="B14" s="63">
        <v>8</v>
      </c>
      <c r="C14" s="119" t="s">
        <v>23</v>
      </c>
      <c r="D14" s="56" t="s">
        <v>31</v>
      </c>
      <c r="E14" s="60">
        <v>240</v>
      </c>
      <c r="F14" s="61">
        <v>180</v>
      </c>
      <c r="G14" s="61">
        <v>180</v>
      </c>
      <c r="H14" s="61">
        <v>180</v>
      </c>
      <c r="I14" s="61">
        <v>156</v>
      </c>
      <c r="J14" s="64">
        <v>180</v>
      </c>
      <c r="K14" s="61">
        <v>180</v>
      </c>
      <c r="L14" s="61"/>
      <c r="M14" s="88">
        <f t="shared" si="0"/>
        <v>1296</v>
      </c>
      <c r="N14" s="87">
        <f t="shared" si="1"/>
        <v>1178.1818181818182</v>
      </c>
      <c r="O14" s="52"/>
    </row>
    <row r="15" spans="2:15" ht="16.5" thickBot="1">
      <c r="B15" s="8">
        <v>9</v>
      </c>
      <c r="C15" s="119" t="s">
        <v>17</v>
      </c>
      <c r="D15" s="56" t="s">
        <v>5</v>
      </c>
      <c r="E15" s="60">
        <v>236</v>
      </c>
      <c r="F15" s="64">
        <v>171</v>
      </c>
      <c r="G15" s="64">
        <v>165</v>
      </c>
      <c r="H15" s="64">
        <v>180</v>
      </c>
      <c r="I15" s="64">
        <v>180</v>
      </c>
      <c r="J15" s="64">
        <v>180</v>
      </c>
      <c r="K15" s="61">
        <v>180</v>
      </c>
      <c r="L15" s="61"/>
      <c r="M15" s="88">
        <f t="shared" si="0"/>
        <v>1292</v>
      </c>
      <c r="N15" s="87">
        <f t="shared" si="1"/>
        <v>1174.5454545454545</v>
      </c>
      <c r="O15" s="52"/>
    </row>
    <row r="16" spans="2:15" ht="16.5" thickBot="1">
      <c r="B16" s="8">
        <v>10</v>
      </c>
      <c r="C16" s="119" t="s">
        <v>40</v>
      </c>
      <c r="D16" s="56" t="s">
        <v>90</v>
      </c>
      <c r="E16" s="60">
        <v>240</v>
      </c>
      <c r="F16" s="64">
        <v>80</v>
      </c>
      <c r="G16" s="64">
        <v>180</v>
      </c>
      <c r="H16" s="64">
        <v>180</v>
      </c>
      <c r="I16" s="64">
        <v>138</v>
      </c>
      <c r="J16" s="64">
        <v>180</v>
      </c>
      <c r="K16" s="61">
        <v>180</v>
      </c>
      <c r="L16" s="61"/>
      <c r="M16" s="88">
        <f t="shared" si="0"/>
        <v>1178</v>
      </c>
      <c r="N16" s="87">
        <f t="shared" si="1"/>
        <v>1070.909090909091</v>
      </c>
      <c r="O16" s="52"/>
    </row>
    <row r="17" spans="2:15" ht="16.5" thickBot="1">
      <c r="B17" s="8">
        <v>11</v>
      </c>
      <c r="C17" s="119" t="s">
        <v>86</v>
      </c>
      <c r="D17" s="56" t="s">
        <v>74</v>
      </c>
      <c r="E17" s="60">
        <v>158</v>
      </c>
      <c r="F17" s="64">
        <v>175</v>
      </c>
      <c r="G17" s="64">
        <v>0</v>
      </c>
      <c r="H17" s="64">
        <v>125</v>
      </c>
      <c r="I17" s="64">
        <v>180</v>
      </c>
      <c r="J17" s="64">
        <v>180</v>
      </c>
      <c r="K17" s="61">
        <v>180</v>
      </c>
      <c r="L17" s="61"/>
      <c r="M17" s="88">
        <f t="shared" si="0"/>
        <v>998</v>
      </c>
      <c r="N17" s="87">
        <f t="shared" si="1"/>
        <v>907.2727272727273</v>
      </c>
      <c r="O17" s="52"/>
    </row>
    <row r="18" spans="2:15" ht="16.5" thickBot="1">
      <c r="B18" s="8">
        <v>12</v>
      </c>
      <c r="C18" s="119" t="s">
        <v>19</v>
      </c>
      <c r="D18" s="56" t="s">
        <v>30</v>
      </c>
      <c r="E18" s="60">
        <v>224</v>
      </c>
      <c r="F18" s="64">
        <v>128</v>
      </c>
      <c r="G18" s="64">
        <v>98</v>
      </c>
      <c r="H18" s="64">
        <v>0</v>
      </c>
      <c r="I18" s="64">
        <v>180</v>
      </c>
      <c r="J18" s="64">
        <v>180</v>
      </c>
      <c r="K18" s="61">
        <v>180</v>
      </c>
      <c r="L18" s="61"/>
      <c r="M18" s="88">
        <f t="shared" si="0"/>
        <v>990</v>
      </c>
      <c r="N18" s="87">
        <f t="shared" si="1"/>
        <v>900</v>
      </c>
      <c r="O18" s="52"/>
    </row>
    <row r="19" spans="2:15" ht="16.5" thickBot="1">
      <c r="B19" s="8">
        <v>13</v>
      </c>
      <c r="C19" s="161" t="s">
        <v>88</v>
      </c>
      <c r="D19" s="160" t="s">
        <v>89</v>
      </c>
      <c r="E19" s="61">
        <v>75</v>
      </c>
      <c r="F19" s="64">
        <v>180</v>
      </c>
      <c r="G19" s="64">
        <v>180</v>
      </c>
      <c r="H19" s="64">
        <v>120</v>
      </c>
      <c r="I19" s="64">
        <v>180</v>
      </c>
      <c r="J19" s="64">
        <v>180</v>
      </c>
      <c r="K19" s="61">
        <v>0</v>
      </c>
      <c r="L19" s="61"/>
      <c r="M19" s="88">
        <f t="shared" si="0"/>
        <v>915</v>
      </c>
      <c r="N19" s="87">
        <f t="shared" si="1"/>
        <v>831.8181818181819</v>
      </c>
      <c r="O19" s="52"/>
    </row>
    <row r="20" spans="2:15" ht="16.5" thickBot="1">
      <c r="B20" s="8">
        <v>14</v>
      </c>
      <c r="C20" s="119" t="s">
        <v>46</v>
      </c>
      <c r="D20" s="56" t="s">
        <v>87</v>
      </c>
      <c r="E20" s="60">
        <v>230</v>
      </c>
      <c r="F20" s="61">
        <v>67</v>
      </c>
      <c r="G20" s="61">
        <v>0</v>
      </c>
      <c r="H20" s="61">
        <v>0</v>
      </c>
      <c r="I20" s="64">
        <v>0</v>
      </c>
      <c r="J20" s="64">
        <v>0</v>
      </c>
      <c r="K20" s="61">
        <v>0</v>
      </c>
      <c r="L20" s="61"/>
      <c r="M20" s="88">
        <f t="shared" si="0"/>
        <v>297</v>
      </c>
      <c r="N20" s="131">
        <f t="shared" si="1"/>
        <v>270</v>
      </c>
      <c r="O20" s="52"/>
    </row>
    <row r="21" spans="2:15" ht="16.5" thickBot="1">
      <c r="B21" s="96"/>
      <c r="C21" s="45"/>
      <c r="D21" s="46"/>
      <c r="E21" s="41"/>
      <c r="F21" s="42"/>
      <c r="G21" s="42"/>
      <c r="H21" s="42"/>
      <c r="I21" s="42"/>
      <c r="J21" s="42"/>
      <c r="K21" s="112"/>
      <c r="L21" s="112"/>
      <c r="M21" s="89">
        <f t="shared" si="0"/>
        <v>0</v>
      </c>
      <c r="N21" s="130">
        <f t="shared" si="1"/>
        <v>0</v>
      </c>
      <c r="O21" s="52">
        <v>500</v>
      </c>
    </row>
    <row r="23" spans="3:14" s="11" customFormat="1" ht="24" customHeight="1">
      <c r="C23" s="12" t="s">
        <v>3</v>
      </c>
      <c r="D23" s="174" t="str">
        <f>duomenys!C8</f>
        <v>Gediminas Vaitekūnas</v>
      </c>
      <c r="E23" s="174"/>
      <c r="F23" s="174"/>
      <c r="G23" s="174"/>
      <c r="K23" s="30" t="s">
        <v>11</v>
      </c>
      <c r="L23" s="30"/>
      <c r="M23" s="169">
        <f>duomenys!C7</f>
        <v>44031</v>
      </c>
      <c r="N23" s="169"/>
    </row>
    <row r="24" spans="3:14" s="11" customFormat="1" ht="27.75" customHeight="1">
      <c r="C24" s="3"/>
      <c r="D24" s="174" t="str">
        <f>duomenys!C9</f>
        <v>Virginijus Ivančikas</v>
      </c>
      <c r="E24" s="174"/>
      <c r="F24" s="174"/>
      <c r="G24" s="174"/>
      <c r="K24" s="27"/>
      <c r="L24" s="27"/>
      <c r="M24" s="28" t="str">
        <f>duomenys!C4</f>
        <v>Madžiūnai</v>
      </c>
      <c r="N24" s="29"/>
    </row>
  </sheetData>
  <sheetProtection/>
  <mergeCells count="6">
    <mergeCell ref="B1:N1"/>
    <mergeCell ref="B2:N2"/>
    <mergeCell ref="E4:I4"/>
    <mergeCell ref="M23:N23"/>
    <mergeCell ref="D23:G23"/>
    <mergeCell ref="D24:G24"/>
  </mergeCells>
  <printOptions/>
  <pageMargins left="0.5511811023622047" right="0.5511811023622047" top="0.984251968503937" bottom="0.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6"/>
  <sheetViews>
    <sheetView zoomScalePageLayoutView="0" workbookViewId="0" topLeftCell="A1">
      <selection activeCell="E4" sqref="E4:I4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0.140625" style="0" customWidth="1"/>
    <col min="4" max="4" width="9.7109375" style="0" customWidth="1"/>
    <col min="5" max="12" width="4.28125" style="0" customWidth="1"/>
    <col min="13" max="13" width="11.421875" style="0" customWidth="1"/>
    <col min="14" max="14" width="9.28125" style="0" customWidth="1"/>
    <col min="15" max="15" width="9.140625" style="0" hidden="1" customWidth="1"/>
  </cols>
  <sheetData>
    <row r="1" spans="2:14" s="22" customFormat="1" ht="18.75" customHeight="1">
      <c r="B1" s="168" t="s">
        <v>15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2:14" s="22" customFormat="1" ht="24" customHeight="1">
      <c r="B2" s="168" t="str">
        <f>duomenys!C3</f>
        <v>Atviras Lietuvos LSA čempionatas 2020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2:14" s="22" customFormat="1" ht="24.75">
      <c r="B3" s="24"/>
      <c r="C3" s="172"/>
      <c r="D3" s="173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s="22" customFormat="1" ht="30">
      <c r="B4" s="23"/>
      <c r="C4" s="21"/>
      <c r="D4" s="21"/>
      <c r="E4" s="168" t="s">
        <v>13</v>
      </c>
      <c r="F4" s="168"/>
      <c r="G4" s="168"/>
      <c r="H4" s="168"/>
      <c r="I4" s="168"/>
      <c r="J4" s="25"/>
      <c r="K4" s="21"/>
      <c r="L4" s="21"/>
      <c r="M4" s="26"/>
      <c r="N4" s="26"/>
    </row>
    <row r="5" spans="2:14" ht="23.25" customHeight="1" thickBot="1">
      <c r="B5" s="1"/>
      <c r="C5" s="3"/>
      <c r="D5" s="4"/>
      <c r="E5" s="4"/>
      <c r="F5" s="3"/>
      <c r="G5" s="3"/>
      <c r="H5" s="2"/>
      <c r="I5" s="2"/>
      <c r="J5" s="2"/>
      <c r="K5" s="2"/>
      <c r="L5" s="2"/>
      <c r="M5" s="3"/>
      <c r="N5" s="13"/>
    </row>
    <row r="6" spans="2:15" ht="16.5" thickBot="1">
      <c r="B6" s="53" t="s">
        <v>0</v>
      </c>
      <c r="C6" s="36" t="s">
        <v>16</v>
      </c>
      <c r="D6" s="53" t="s">
        <v>1</v>
      </c>
      <c r="E6" s="36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8">
        <v>7</v>
      </c>
      <c r="L6" s="129" t="s">
        <v>51</v>
      </c>
      <c r="M6" s="53" t="s">
        <v>2</v>
      </c>
      <c r="N6" s="54" t="s">
        <v>29</v>
      </c>
      <c r="O6" s="7" t="s">
        <v>22</v>
      </c>
    </row>
    <row r="7" spans="2:15" s="50" customFormat="1" ht="16.5" thickBot="1">
      <c r="B7" s="105">
        <v>1</v>
      </c>
      <c r="C7" s="92" t="s">
        <v>95</v>
      </c>
      <c r="D7" s="95" t="s">
        <v>76</v>
      </c>
      <c r="E7" s="93">
        <v>240</v>
      </c>
      <c r="F7" s="90">
        <v>180</v>
      </c>
      <c r="G7" s="90">
        <v>180</v>
      </c>
      <c r="H7" s="90">
        <v>180</v>
      </c>
      <c r="I7" s="90">
        <v>180</v>
      </c>
      <c r="J7" s="163">
        <v>180</v>
      </c>
      <c r="K7" s="165">
        <v>180</v>
      </c>
      <c r="L7" s="125">
        <v>314</v>
      </c>
      <c r="M7" s="135">
        <f aca="true" t="shared" si="0" ref="M7:M13">0+SUM(E7:K7)</f>
        <v>1320</v>
      </c>
      <c r="N7" s="87">
        <f aca="true" t="shared" si="1" ref="N7:N13">1200*(SUM(E7:K7))/(SUM($E$7:$K$7))</f>
        <v>1200</v>
      </c>
      <c r="O7" s="51"/>
    </row>
    <row r="8" spans="2:15" s="50" customFormat="1" ht="16.5" thickBot="1">
      <c r="B8" s="105">
        <v>2</v>
      </c>
      <c r="C8" s="92" t="s">
        <v>27</v>
      </c>
      <c r="D8" s="95" t="s">
        <v>75</v>
      </c>
      <c r="E8" s="113">
        <v>240</v>
      </c>
      <c r="F8" s="114">
        <v>180</v>
      </c>
      <c r="G8" s="127">
        <v>180</v>
      </c>
      <c r="H8" s="114">
        <v>180</v>
      </c>
      <c r="I8" s="114">
        <v>180</v>
      </c>
      <c r="J8" s="115">
        <v>180</v>
      </c>
      <c r="K8" s="132">
        <v>180</v>
      </c>
      <c r="L8" s="136">
        <v>264</v>
      </c>
      <c r="M8" s="135">
        <f t="shared" si="0"/>
        <v>1320</v>
      </c>
      <c r="N8" s="87">
        <f t="shared" si="1"/>
        <v>1200</v>
      </c>
      <c r="O8" s="51"/>
    </row>
    <row r="9" spans="2:15" s="50" customFormat="1" ht="16.5" thickBot="1">
      <c r="B9" s="105">
        <v>3</v>
      </c>
      <c r="C9" s="92" t="s">
        <v>96</v>
      </c>
      <c r="D9" s="95" t="s">
        <v>64</v>
      </c>
      <c r="E9" s="113">
        <v>240</v>
      </c>
      <c r="F9" s="114">
        <v>180</v>
      </c>
      <c r="G9" s="114">
        <v>180</v>
      </c>
      <c r="H9" s="114">
        <v>180</v>
      </c>
      <c r="I9" s="127">
        <v>180</v>
      </c>
      <c r="J9" s="127">
        <v>180</v>
      </c>
      <c r="K9" s="133">
        <v>150</v>
      </c>
      <c r="L9" s="125"/>
      <c r="M9" s="135">
        <f t="shared" si="0"/>
        <v>1290</v>
      </c>
      <c r="N9" s="87">
        <f t="shared" si="1"/>
        <v>1172.7272727272727</v>
      </c>
      <c r="O9" s="51"/>
    </row>
    <row r="10" spans="2:15" s="50" customFormat="1" ht="16.5" thickBot="1">
      <c r="B10" s="105">
        <v>4</v>
      </c>
      <c r="C10" s="92" t="s">
        <v>93</v>
      </c>
      <c r="D10" s="95" t="s">
        <v>73</v>
      </c>
      <c r="E10" s="113">
        <v>240</v>
      </c>
      <c r="F10" s="114">
        <v>180</v>
      </c>
      <c r="G10" s="114">
        <v>162</v>
      </c>
      <c r="H10" s="114">
        <v>180</v>
      </c>
      <c r="I10" s="114">
        <v>125</v>
      </c>
      <c r="J10" s="115">
        <v>180</v>
      </c>
      <c r="K10" s="132">
        <v>180</v>
      </c>
      <c r="L10" s="136"/>
      <c r="M10" s="144">
        <f t="shared" si="0"/>
        <v>1247</v>
      </c>
      <c r="N10" s="87">
        <f t="shared" si="1"/>
        <v>1133.6363636363637</v>
      </c>
      <c r="O10" s="51"/>
    </row>
    <row r="11" spans="2:15" s="50" customFormat="1" ht="16.5" thickBot="1">
      <c r="B11" s="105">
        <v>5</v>
      </c>
      <c r="C11" s="92" t="s">
        <v>94</v>
      </c>
      <c r="D11" s="95" t="s">
        <v>69</v>
      </c>
      <c r="E11" s="113">
        <v>217</v>
      </c>
      <c r="F11" s="114">
        <v>180</v>
      </c>
      <c r="G11" s="127">
        <v>180</v>
      </c>
      <c r="H11" s="114">
        <v>176</v>
      </c>
      <c r="I11" s="114">
        <v>180</v>
      </c>
      <c r="J11" s="115">
        <v>63</v>
      </c>
      <c r="K11" s="132">
        <v>180</v>
      </c>
      <c r="L11" s="136"/>
      <c r="M11" s="143">
        <f t="shared" si="0"/>
        <v>1176</v>
      </c>
      <c r="N11" s="87">
        <f t="shared" si="1"/>
        <v>1069.090909090909</v>
      </c>
      <c r="O11" s="51"/>
    </row>
    <row r="12" spans="2:15" s="50" customFormat="1" ht="16.5" thickBot="1">
      <c r="B12" s="105">
        <v>6</v>
      </c>
      <c r="C12" s="92" t="s">
        <v>50</v>
      </c>
      <c r="D12" s="95" t="s">
        <v>73</v>
      </c>
      <c r="E12" s="94">
        <v>240</v>
      </c>
      <c r="F12" s="55">
        <v>180</v>
      </c>
      <c r="G12" s="55">
        <v>180</v>
      </c>
      <c r="H12" s="55">
        <v>180</v>
      </c>
      <c r="I12" s="55">
        <v>180</v>
      </c>
      <c r="J12" s="164">
        <v>180</v>
      </c>
      <c r="K12" s="166">
        <v>0</v>
      </c>
      <c r="L12" s="136"/>
      <c r="M12" s="143">
        <f t="shared" si="0"/>
        <v>1140</v>
      </c>
      <c r="N12" s="87">
        <f t="shared" si="1"/>
        <v>1036.3636363636363</v>
      </c>
      <c r="O12" s="51"/>
    </row>
    <row r="13" spans="2:15" s="50" customFormat="1" ht="16.5" thickBot="1">
      <c r="B13" s="109">
        <v>7</v>
      </c>
      <c r="C13" s="110" t="s">
        <v>45</v>
      </c>
      <c r="D13" s="111" t="s">
        <v>90</v>
      </c>
      <c r="E13" s="145">
        <v>99</v>
      </c>
      <c r="F13" s="91">
        <v>180</v>
      </c>
      <c r="G13" s="91">
        <v>180</v>
      </c>
      <c r="H13" s="146">
        <v>0</v>
      </c>
      <c r="I13" s="146">
        <v>0</v>
      </c>
      <c r="J13" s="126">
        <v>93</v>
      </c>
      <c r="K13" s="134">
        <v>180</v>
      </c>
      <c r="L13" s="137"/>
      <c r="M13" s="142">
        <f t="shared" si="0"/>
        <v>732</v>
      </c>
      <c r="N13" s="131">
        <f t="shared" si="1"/>
        <v>665.4545454545455</v>
      </c>
      <c r="O13" s="51"/>
    </row>
    <row r="15" spans="3:14" s="11" customFormat="1" ht="24" customHeight="1">
      <c r="C15" s="12" t="s">
        <v>3</v>
      </c>
      <c r="D15" s="174" t="str">
        <f>duomenys!C8</f>
        <v>Gediminas Vaitekūnas</v>
      </c>
      <c r="E15" s="174"/>
      <c r="F15" s="174"/>
      <c r="G15" s="174"/>
      <c r="K15" s="30" t="s">
        <v>11</v>
      </c>
      <c r="L15" s="30"/>
      <c r="M15" s="169">
        <f>duomenys!C7</f>
        <v>44031</v>
      </c>
      <c r="N15" s="169"/>
    </row>
    <row r="16" spans="3:14" s="11" customFormat="1" ht="27.75" customHeight="1">
      <c r="C16" s="3"/>
      <c r="D16" s="174" t="str">
        <f>duomenys!C9</f>
        <v>Virginijus Ivančikas</v>
      </c>
      <c r="E16" s="174"/>
      <c r="F16" s="174"/>
      <c r="G16" s="174"/>
      <c r="K16" s="27"/>
      <c r="L16" s="27"/>
      <c r="M16" s="28" t="str">
        <f>duomenys!C4</f>
        <v>Madžiūnai</v>
      </c>
      <c r="N16" s="29"/>
    </row>
  </sheetData>
  <sheetProtection/>
  <mergeCells count="6">
    <mergeCell ref="B1:N1"/>
    <mergeCell ref="B2:N2"/>
    <mergeCell ref="E4:I4"/>
    <mergeCell ref="M15:N15"/>
    <mergeCell ref="D15:G15"/>
    <mergeCell ref="D16:G16"/>
  </mergeCells>
  <printOptions/>
  <pageMargins left="0.5511811023622047" right="0.5511811023622047" top="0.984251968503937" bottom="0.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0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3.28125" style="0" customWidth="1"/>
    <col min="2" max="2" width="7.421875" style="79" customWidth="1"/>
    <col min="3" max="3" width="16.140625" style="0" customWidth="1"/>
    <col min="4" max="4" width="23.140625" style="74" customWidth="1"/>
    <col min="5" max="5" width="10.421875" style="0" customWidth="1"/>
    <col min="6" max="6" width="7.8515625" style="0" customWidth="1"/>
    <col min="7" max="7" width="8.00390625" style="0" customWidth="1"/>
    <col min="9" max="9" width="16.7109375" style="0" customWidth="1"/>
    <col min="10" max="10" width="21.7109375" style="0" customWidth="1"/>
  </cols>
  <sheetData>
    <row r="1" spans="2:13" ht="18.75" customHeight="1">
      <c r="B1" s="171" t="s">
        <v>15</v>
      </c>
      <c r="C1" s="171"/>
      <c r="D1" s="171"/>
      <c r="E1" s="171"/>
      <c r="F1" s="171"/>
      <c r="G1" s="171"/>
      <c r="H1" s="25"/>
      <c r="I1" s="25"/>
      <c r="J1" s="25"/>
      <c r="K1" s="25"/>
      <c r="L1" s="25"/>
      <c r="M1" s="25"/>
    </row>
    <row r="2" spans="2:13" ht="24" customHeight="1">
      <c r="B2" s="168" t="str">
        <f>duomenys!C3</f>
        <v>Atviras Lietuvos LSA čempionatas 2020</v>
      </c>
      <c r="C2" s="168"/>
      <c r="D2" s="168"/>
      <c r="E2" s="168"/>
      <c r="F2" s="168"/>
      <c r="G2" s="168"/>
      <c r="H2" s="25"/>
      <c r="I2" s="25"/>
      <c r="J2" s="25"/>
      <c r="K2" s="25"/>
      <c r="L2" s="25"/>
      <c r="M2" s="25"/>
    </row>
    <row r="3" spans="2:13" ht="24" customHeight="1">
      <c r="B3" s="21"/>
      <c r="C3" s="21"/>
      <c r="D3" s="21"/>
      <c r="E3" s="21"/>
      <c r="F3" s="21"/>
      <c r="G3" s="21"/>
      <c r="H3" s="25"/>
      <c r="I3" s="25"/>
      <c r="J3" s="25"/>
      <c r="K3" s="25"/>
      <c r="L3" s="25"/>
      <c r="M3" s="25"/>
    </row>
    <row r="4" spans="4:8" ht="30" customHeight="1">
      <c r="D4" s="21" t="s">
        <v>43</v>
      </c>
      <c r="E4" s="25"/>
      <c r="F4" s="25"/>
      <c r="G4" s="25"/>
      <c r="H4" s="25"/>
    </row>
    <row r="5" ht="23.25" customHeight="1" thickBot="1"/>
    <row r="6" spans="2:9" ht="12.75" customHeight="1" thickBot="1">
      <c r="B6" s="75" t="s">
        <v>8</v>
      </c>
      <c r="C6" s="71" t="s">
        <v>1</v>
      </c>
      <c r="D6" s="85" t="s">
        <v>16</v>
      </c>
      <c r="E6" s="71" t="s">
        <v>33</v>
      </c>
      <c r="F6" s="72" t="s">
        <v>32</v>
      </c>
      <c r="G6" s="73" t="s">
        <v>34</v>
      </c>
      <c r="I6" s="116"/>
    </row>
    <row r="7" spans="2:7" ht="15" customHeight="1">
      <c r="B7" s="78"/>
      <c r="C7" s="81"/>
      <c r="D7" s="102" t="s">
        <v>21</v>
      </c>
      <c r="E7" s="65" t="s">
        <v>58</v>
      </c>
      <c r="F7" s="65">
        <v>1152</v>
      </c>
      <c r="G7" s="68"/>
    </row>
    <row r="8" spans="2:7" ht="15" customHeight="1">
      <c r="B8" s="76">
        <v>1</v>
      </c>
      <c r="C8" s="80" t="s">
        <v>31</v>
      </c>
      <c r="D8" s="100" t="s">
        <v>44</v>
      </c>
      <c r="E8" s="66" t="s">
        <v>59</v>
      </c>
      <c r="F8" s="66">
        <v>1200</v>
      </c>
      <c r="G8" s="69">
        <f>SUM(F7:F9)</f>
        <v>3530</v>
      </c>
    </row>
    <row r="9" spans="2:7" ht="15" customHeight="1" thickBot="1">
      <c r="B9" s="77"/>
      <c r="C9" s="82"/>
      <c r="D9" s="104" t="s">
        <v>23</v>
      </c>
      <c r="E9" s="70" t="s">
        <v>59</v>
      </c>
      <c r="F9" s="67">
        <v>1178</v>
      </c>
      <c r="G9" s="70"/>
    </row>
    <row r="10" spans="2:7" ht="15" customHeight="1">
      <c r="B10" s="78"/>
      <c r="C10" s="81"/>
      <c r="D10" s="100" t="s">
        <v>18</v>
      </c>
      <c r="E10" s="68" t="s">
        <v>58</v>
      </c>
      <c r="F10" s="65">
        <v>1154</v>
      </c>
      <c r="G10" s="68"/>
    </row>
    <row r="11" spans="2:7" ht="15" customHeight="1">
      <c r="B11" s="76">
        <v>2</v>
      </c>
      <c r="C11" s="80" t="s">
        <v>64</v>
      </c>
      <c r="D11" s="101" t="s">
        <v>6</v>
      </c>
      <c r="E11" s="69" t="s">
        <v>59</v>
      </c>
      <c r="F11" s="66">
        <v>1200</v>
      </c>
      <c r="G11" s="69">
        <f>SUM(F10:F12)</f>
        <v>3527</v>
      </c>
    </row>
    <row r="12" spans="2:7" ht="15" customHeight="1" thickBot="1">
      <c r="B12" s="77"/>
      <c r="C12" s="82"/>
      <c r="D12" s="100" t="s">
        <v>57</v>
      </c>
      <c r="E12" s="70" t="s">
        <v>60</v>
      </c>
      <c r="F12" s="67">
        <v>1173</v>
      </c>
      <c r="G12" s="70"/>
    </row>
    <row r="13" spans="2:7" ht="15" customHeight="1">
      <c r="B13" s="78"/>
      <c r="C13" s="81"/>
      <c r="D13" s="97" t="s">
        <v>62</v>
      </c>
      <c r="E13" s="65" t="s">
        <v>58</v>
      </c>
      <c r="F13" s="65">
        <v>1008</v>
      </c>
      <c r="G13" s="68"/>
    </row>
    <row r="14" spans="2:7" ht="15" customHeight="1">
      <c r="B14" s="76">
        <v>3</v>
      </c>
      <c r="C14" s="80" t="s">
        <v>4</v>
      </c>
      <c r="D14" s="101" t="s">
        <v>25</v>
      </c>
      <c r="E14" s="69" t="s">
        <v>58</v>
      </c>
      <c r="F14" s="66">
        <v>1135</v>
      </c>
      <c r="G14" s="69">
        <f>SUM(F13:F15)</f>
        <v>3343</v>
      </c>
    </row>
    <row r="15" spans="2:7" ht="15" customHeight="1" thickBot="1">
      <c r="B15" s="77"/>
      <c r="C15" s="82"/>
      <c r="D15" s="153" t="s">
        <v>48</v>
      </c>
      <c r="E15" s="67" t="s">
        <v>58</v>
      </c>
      <c r="F15" s="67">
        <v>1200</v>
      </c>
      <c r="G15" s="70"/>
    </row>
    <row r="16" spans="2:7" ht="15" customHeight="1">
      <c r="B16" s="78"/>
      <c r="C16" s="68"/>
      <c r="D16" s="100" t="s">
        <v>27</v>
      </c>
      <c r="E16" s="69" t="s">
        <v>60</v>
      </c>
      <c r="F16" s="66">
        <v>1200</v>
      </c>
      <c r="G16" s="68"/>
    </row>
    <row r="17" spans="2:7" ht="15" customHeight="1">
      <c r="B17" s="76">
        <v>4</v>
      </c>
      <c r="C17" s="69" t="s">
        <v>63</v>
      </c>
      <c r="D17" s="124" t="s">
        <v>26</v>
      </c>
      <c r="E17" s="69" t="s">
        <v>58</v>
      </c>
      <c r="F17" s="66">
        <v>979</v>
      </c>
      <c r="G17" s="69">
        <f>SUM(F16:F18)</f>
        <v>3313</v>
      </c>
    </row>
    <row r="18" spans="2:7" ht="15" customHeight="1" thickBot="1">
      <c r="B18" s="77"/>
      <c r="C18" s="70"/>
      <c r="D18" s="104" t="s">
        <v>49</v>
      </c>
      <c r="E18" s="70" t="s">
        <v>58</v>
      </c>
      <c r="F18" s="67">
        <v>1134</v>
      </c>
      <c r="G18" s="70"/>
    </row>
    <row r="19" spans="2:7" ht="15" customHeight="1">
      <c r="B19" s="78"/>
      <c r="C19" s="81"/>
      <c r="D19" s="102" t="s">
        <v>54</v>
      </c>
      <c r="E19" s="65" t="s">
        <v>58</v>
      </c>
      <c r="F19" s="65">
        <v>1018</v>
      </c>
      <c r="G19" s="68"/>
    </row>
    <row r="20" spans="2:7" ht="15" customHeight="1">
      <c r="B20" s="76">
        <v>5</v>
      </c>
      <c r="C20" s="80" t="s">
        <v>30</v>
      </c>
      <c r="D20" s="103" t="s">
        <v>35</v>
      </c>
      <c r="E20" s="66" t="s">
        <v>59</v>
      </c>
      <c r="F20" s="66">
        <v>1200</v>
      </c>
      <c r="G20" s="69">
        <f>SUM(F19:F21)</f>
        <v>3118</v>
      </c>
    </row>
    <row r="21" spans="2:7" ht="15" customHeight="1" thickBot="1">
      <c r="B21" s="77"/>
      <c r="C21" s="82"/>
      <c r="D21" s="153" t="s">
        <v>19</v>
      </c>
      <c r="E21" s="67" t="s">
        <v>59</v>
      </c>
      <c r="F21" s="67">
        <v>900</v>
      </c>
      <c r="G21" s="70"/>
    </row>
    <row r="22" spans="2:7" ht="15" customHeight="1">
      <c r="B22" s="78"/>
      <c r="C22" s="68"/>
      <c r="D22" s="100" t="s">
        <v>20</v>
      </c>
      <c r="E22" s="69" t="s">
        <v>58</v>
      </c>
      <c r="F22" s="66">
        <v>1060</v>
      </c>
      <c r="G22" s="68"/>
    </row>
    <row r="23" spans="2:7" ht="15" customHeight="1">
      <c r="B23" s="76">
        <v>6</v>
      </c>
      <c r="C23" s="69" t="s">
        <v>65</v>
      </c>
      <c r="D23" s="100" t="s">
        <v>53</v>
      </c>
      <c r="E23" s="69" t="s">
        <v>58</v>
      </c>
      <c r="F23" s="66">
        <v>270</v>
      </c>
      <c r="G23" s="69">
        <f>SUM(F22:F24)</f>
        <v>2530</v>
      </c>
    </row>
    <row r="24" spans="2:7" ht="15" customHeight="1" thickBot="1">
      <c r="B24" s="77"/>
      <c r="C24" s="70"/>
      <c r="D24" s="104" t="s">
        <v>61</v>
      </c>
      <c r="E24" s="70" t="s">
        <v>60</v>
      </c>
      <c r="F24" s="67">
        <v>1200</v>
      </c>
      <c r="G24" s="70"/>
    </row>
    <row r="25" spans="2:7" ht="15" customHeight="1">
      <c r="B25" s="78"/>
      <c r="C25" s="81"/>
      <c r="D25" s="97" t="s">
        <v>24</v>
      </c>
      <c r="E25" s="65" t="s">
        <v>58</v>
      </c>
      <c r="F25" s="65">
        <v>1061</v>
      </c>
      <c r="G25" s="68"/>
    </row>
    <row r="26" spans="2:7" ht="15" customHeight="1">
      <c r="B26" s="76">
        <v>7</v>
      </c>
      <c r="C26" s="80" t="s">
        <v>5</v>
      </c>
      <c r="D26" s="98" t="s">
        <v>17</v>
      </c>
      <c r="E26" s="66" t="s">
        <v>59</v>
      </c>
      <c r="F26" s="66">
        <v>1175</v>
      </c>
      <c r="G26" s="69">
        <f>SUM(F25:F27)</f>
        <v>2236</v>
      </c>
    </row>
    <row r="27" spans="2:7" ht="15" customHeight="1" thickBot="1">
      <c r="B27" s="77"/>
      <c r="C27" s="82"/>
      <c r="D27" s="99"/>
      <c r="E27" s="67"/>
      <c r="F27" s="67"/>
      <c r="G27" s="70"/>
    </row>
    <row r="28" ht="12.75">
      <c r="B28" s="106"/>
    </row>
    <row r="29" spans="2:7" ht="24" customHeight="1">
      <c r="B29" s="106"/>
      <c r="C29" s="12" t="s">
        <v>3</v>
      </c>
      <c r="D29" s="74" t="str">
        <f>duomenys!C8</f>
        <v>Gediminas Vaitekūnas</v>
      </c>
      <c r="E29" s="83" t="s">
        <v>11</v>
      </c>
      <c r="F29" s="170">
        <f>duomenys!C6</f>
        <v>44030</v>
      </c>
      <c r="G29" s="170"/>
    </row>
    <row r="30" spans="4:5" ht="27.75" customHeight="1">
      <c r="D30" s="74" t="str">
        <f>duomenys!C9</f>
        <v>Virginijus Ivančikas</v>
      </c>
      <c r="E30" s="84" t="str">
        <f>duomenys!C4</f>
        <v>Madžiūnai</v>
      </c>
    </row>
  </sheetData>
  <sheetProtection/>
  <mergeCells count="3">
    <mergeCell ref="F29:G29"/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  <ignoredErrors>
    <ignoredError sqref="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montis</dc:creator>
  <cp:keywords/>
  <dc:description/>
  <cp:lastModifiedBy>Virginijus</cp:lastModifiedBy>
  <cp:lastPrinted>2020-07-19T14:02:01Z</cp:lastPrinted>
  <dcterms:created xsi:type="dcterms:W3CDTF">2007-06-11T10:37:28Z</dcterms:created>
  <dcterms:modified xsi:type="dcterms:W3CDTF">2020-07-19T20:16:47Z</dcterms:modified>
  <cp:category/>
  <cp:version/>
  <cp:contentType/>
  <cp:contentStatus/>
</cp:coreProperties>
</file>